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7" r:id="rId1"/>
  </sheets>
  <definedNames>
    <definedName name="_xlnm._FilterDatabase" localSheetId="0" hidden="1">'Цифровые билборды'!$A$1:$P$1</definedName>
  </definedNames>
  <calcPr calcId="162913"/>
</workbook>
</file>

<file path=xl/calcChain.xml><?xml version="1.0" encoding="utf-8"?>
<calcChain xmlns="http://schemas.openxmlformats.org/spreadsheetml/2006/main">
  <c r="L8" i="7" l="1"/>
  <c r="N8" i="7" s="1"/>
  <c r="O8" i="7" s="1"/>
  <c r="L7" i="7" l="1"/>
  <c r="N7" i="7" s="1"/>
  <c r="O7" i="7" s="1"/>
  <c r="L6" i="7"/>
  <c r="N6" i="7" s="1"/>
  <c r="O6" i="7" s="1"/>
  <c r="L5" i="7"/>
  <c r="N5" i="7" s="1"/>
  <c r="O5" i="7" s="1"/>
  <c r="L4" i="7"/>
  <c r="N4" i="7" s="1"/>
  <c r="O4" i="7" s="1"/>
  <c r="L3" i="7"/>
  <c r="N3" i="7" s="1"/>
  <c r="O3" i="7" s="1"/>
  <c r="L2" i="7"/>
  <c r="N2" i="7" s="1"/>
  <c r="O2" i="7" s="1"/>
</calcChain>
</file>

<file path=xl/sharedStrings.xml><?xml version="1.0" encoding="utf-8"?>
<sst xmlns="http://schemas.openxmlformats.org/spreadsheetml/2006/main" count="86" uniqueCount="43">
  <si>
    <t>Город</t>
  </si>
  <si>
    <t>Адрес</t>
  </si>
  <si>
    <t>Сторона</t>
  </si>
  <si>
    <t>Код</t>
  </si>
  <si>
    <t>Способ показа</t>
  </si>
  <si>
    <t>Улан-Удэ</t>
  </si>
  <si>
    <t>А</t>
  </si>
  <si>
    <t>Фото</t>
  </si>
  <si>
    <t>Карта</t>
  </si>
  <si>
    <t>Конструкция</t>
  </si>
  <si>
    <t>Аренда</t>
  </si>
  <si>
    <t>Период, дней</t>
  </si>
  <si>
    <t>Формат, м.</t>
  </si>
  <si>
    <t>Диджитал</t>
  </si>
  <si>
    <t>Ролик, сек.</t>
  </si>
  <si>
    <t>Выходов в час</t>
  </si>
  <si>
    <t>Выходов в сутки</t>
  </si>
  <si>
    <t>Выходов за период</t>
  </si>
  <si>
    <t>перечение улиц Ботаническая и пр.Автомобилистов</t>
  </si>
  <si>
    <t>Координаты</t>
  </si>
  <si>
    <t>51.841210, 107.651493</t>
  </si>
  <si>
    <t>Цифровой билборд</t>
  </si>
  <si>
    <t>ул. Бабушкина, остановка "Бизнес Инкубатор"</t>
  </si>
  <si>
    <t>УЦБ-2</t>
  </si>
  <si>
    <t>51.813412, 107.595043</t>
  </si>
  <si>
    <t>пр Строителей</t>
  </si>
  <si>
    <t>УЦБ-1</t>
  </si>
  <si>
    <t>Борсоева ул. / Смолина ул. (Банк " Авангард")</t>
  </si>
  <si>
    <t>51.841042, 107.576702</t>
  </si>
  <si>
    <t>УЦБ-3</t>
  </si>
  <si>
    <t>УЦБ-4</t>
  </si>
  <si>
    <t>УЦБ-5</t>
  </si>
  <si>
    <t>УЦБ-6</t>
  </si>
  <si>
    <t>51.814143, 107.657385</t>
  </si>
  <si>
    <t>51.808456, 107.645419</t>
  </si>
  <si>
    <t>пр Строителей, 18</t>
  </si>
  <si>
    <t>Ботаническая, 1</t>
  </si>
  <si>
    <t>51.841794, 107.627349</t>
  </si>
  <si>
    <t>ул Бабушкина, (ЖД переезд)</t>
  </si>
  <si>
    <t>51.795639, 107.603528</t>
  </si>
  <si>
    <t>Карты</t>
  </si>
  <si>
    <t>УЦБ-7</t>
  </si>
  <si>
    <t>3х6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</si>
</sst>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3" fontId="4" fillId="0" borderId="0">
      <alignment horizont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nRps-2DjgteVg" TargetMode="External"/><Relationship Id="rId13" Type="http://schemas.openxmlformats.org/officeDocument/2006/relationships/hyperlink" Target="https://yandex.ru/maps/-/CHBniQ-x" TargetMode="External"/><Relationship Id="rId3" Type="http://schemas.openxmlformats.org/officeDocument/2006/relationships/hyperlink" Target="https://disk.yandex.ru/i/973K31fQoLd82w" TargetMode="External"/><Relationship Id="rId7" Type="http://schemas.openxmlformats.org/officeDocument/2006/relationships/hyperlink" Target="https://yandex.ru/maps/-/CDdHuG2t" TargetMode="External"/><Relationship Id="rId12" Type="http://schemas.openxmlformats.org/officeDocument/2006/relationships/hyperlink" Target="https://yandex.ru/maps/-/CDd-IEkf" TargetMode="External"/><Relationship Id="rId2" Type="http://schemas.openxmlformats.org/officeDocument/2006/relationships/hyperlink" Target="https://disk.yandex.ru/i/-pB-YpEANcNsmQ" TargetMode="External"/><Relationship Id="rId1" Type="http://schemas.openxmlformats.org/officeDocument/2006/relationships/hyperlink" Target="https://yandex.ru/maps/-/CDfMyI-B" TargetMode="External"/><Relationship Id="rId6" Type="http://schemas.openxmlformats.org/officeDocument/2006/relationships/hyperlink" Target="https://disk.yandex.ru/i/sIJ1OW9fwbGpBQ" TargetMode="External"/><Relationship Id="rId11" Type="http://schemas.openxmlformats.org/officeDocument/2006/relationships/hyperlink" Target="https://yandex.ru/maps/-/CDd-AE-M" TargetMode="External"/><Relationship Id="rId5" Type="http://schemas.openxmlformats.org/officeDocument/2006/relationships/hyperlink" Target="https://disk.yandex.ru/i/PmBJ7GEkNULAoA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DdL4HZr" TargetMode="External"/><Relationship Id="rId4" Type="http://schemas.openxmlformats.org/officeDocument/2006/relationships/hyperlink" Target="https://yandex.ru/maps/-/CDdHmLpW" TargetMode="External"/><Relationship Id="rId9" Type="http://schemas.openxmlformats.org/officeDocument/2006/relationships/hyperlink" Target="https://disk.yandex.ru/i/bZ35xJ1a9yRneQ" TargetMode="External"/><Relationship Id="rId14" Type="http://schemas.openxmlformats.org/officeDocument/2006/relationships/hyperlink" Target="https://disk.yandex.com.am/i/Gg8bYApQMbPJC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8"/>
  <sheetViews>
    <sheetView tabSelected="1" zoomScaleNormal="100" workbookViewId="0">
      <selection activeCell="C5" sqref="C5"/>
    </sheetView>
  </sheetViews>
  <sheetFormatPr defaultRowHeight="12.75" x14ac:dyDescent="0.25"/>
  <cols>
    <col min="1" max="1" width="10.5703125" style="2" customWidth="1"/>
    <col min="2" max="2" width="16.7109375" style="1" customWidth="1"/>
    <col min="3" max="3" width="29.42578125" style="1" customWidth="1"/>
    <col min="4" max="4" width="9.5703125" style="2" customWidth="1"/>
    <col min="5" max="5" width="10" style="2" customWidth="1"/>
    <col min="6" max="6" width="14.28515625" style="2" customWidth="1"/>
    <col min="7" max="7" width="12.140625" style="2" customWidth="1"/>
    <col min="8" max="8" width="17.140625" style="2" customWidth="1"/>
    <col min="9" max="9" width="8.7109375" style="2" customWidth="1"/>
    <col min="10" max="10" width="14.28515625" style="2" customWidth="1"/>
    <col min="11" max="11" width="16.85546875" style="2" customWidth="1"/>
    <col min="12" max="12" width="18.7109375" style="2" customWidth="1"/>
    <col min="13" max="13" width="16.85546875" style="2" customWidth="1"/>
    <col min="14" max="14" width="21.5703125" style="2" customWidth="1"/>
    <col min="15" max="15" width="11.7109375" style="3" customWidth="1"/>
    <col min="16" max="16" width="20" style="3" customWidth="1"/>
    <col min="17" max="71" width="9.140625" style="6"/>
    <col min="72" max="16384" width="9.140625" style="2"/>
  </cols>
  <sheetData>
    <row r="1" spans="1:71" s="5" customFormat="1" x14ac:dyDescent="0.25">
      <c r="A1" s="7" t="s">
        <v>0</v>
      </c>
      <c r="B1" s="7" t="s">
        <v>9</v>
      </c>
      <c r="C1" s="7" t="s">
        <v>1</v>
      </c>
      <c r="D1" s="7" t="s">
        <v>7</v>
      </c>
      <c r="E1" s="7" t="s">
        <v>8</v>
      </c>
      <c r="F1" s="7" t="s">
        <v>12</v>
      </c>
      <c r="G1" s="7" t="s">
        <v>2</v>
      </c>
      <c r="H1" s="7" t="s">
        <v>4</v>
      </c>
      <c r="I1" s="7" t="s">
        <v>3</v>
      </c>
      <c r="J1" s="7" t="s">
        <v>14</v>
      </c>
      <c r="K1" s="7" t="s">
        <v>15</v>
      </c>
      <c r="L1" s="7" t="s">
        <v>16</v>
      </c>
      <c r="M1" s="7" t="s">
        <v>11</v>
      </c>
      <c r="N1" s="7" t="s">
        <v>17</v>
      </c>
      <c r="O1" s="7" t="s">
        <v>10</v>
      </c>
      <c r="P1" s="7" t="s">
        <v>19</v>
      </c>
    </row>
    <row r="2" spans="1:71" s="5" customFormat="1" ht="25.5" x14ac:dyDescent="0.25">
      <c r="A2" s="8" t="s">
        <v>5</v>
      </c>
      <c r="B2" s="9" t="s">
        <v>21</v>
      </c>
      <c r="C2" s="9" t="s">
        <v>22</v>
      </c>
      <c r="D2" s="10" t="s">
        <v>7</v>
      </c>
      <c r="E2" s="10" t="s">
        <v>8</v>
      </c>
      <c r="F2" s="9" t="s">
        <v>42</v>
      </c>
      <c r="G2" s="9" t="s">
        <v>6</v>
      </c>
      <c r="H2" s="9" t="s">
        <v>13</v>
      </c>
      <c r="I2" s="9" t="s">
        <v>26</v>
      </c>
      <c r="J2" s="9">
        <v>5</v>
      </c>
      <c r="K2" s="9">
        <v>60</v>
      </c>
      <c r="L2" s="9">
        <f>K2*17</f>
        <v>1020</v>
      </c>
      <c r="M2" s="9">
        <v>15</v>
      </c>
      <c r="N2" s="9">
        <f>L2*M2</f>
        <v>15300</v>
      </c>
      <c r="O2" s="4">
        <f t="shared" ref="O2:O7" si="0">0.25*N2*J2</f>
        <v>19125</v>
      </c>
      <c r="P2" s="9" t="s">
        <v>24</v>
      </c>
    </row>
    <row r="3" spans="1:71" s="5" customFormat="1" x14ac:dyDescent="0.25">
      <c r="A3" s="8" t="s">
        <v>5</v>
      </c>
      <c r="B3" s="9" t="s">
        <v>21</v>
      </c>
      <c r="C3" s="9" t="s">
        <v>35</v>
      </c>
      <c r="D3" s="10" t="s">
        <v>7</v>
      </c>
      <c r="E3" s="10" t="s">
        <v>8</v>
      </c>
      <c r="F3" s="9" t="s">
        <v>42</v>
      </c>
      <c r="G3" s="9" t="s">
        <v>6</v>
      </c>
      <c r="H3" s="9" t="s">
        <v>13</v>
      </c>
      <c r="I3" s="9" t="s">
        <v>23</v>
      </c>
      <c r="J3" s="9">
        <v>5</v>
      </c>
      <c r="K3" s="9">
        <v>60</v>
      </c>
      <c r="L3" s="9">
        <f>K3*17</f>
        <v>1020</v>
      </c>
      <c r="M3" s="9">
        <v>15</v>
      </c>
      <c r="N3" s="9">
        <f>L3*M3</f>
        <v>15300</v>
      </c>
      <c r="O3" s="4">
        <f t="shared" si="0"/>
        <v>19125</v>
      </c>
      <c r="P3" s="11" t="s">
        <v>34</v>
      </c>
    </row>
    <row r="4" spans="1:71" s="5" customFormat="1" ht="25.5" x14ac:dyDescent="0.25">
      <c r="A4" s="8" t="s">
        <v>5</v>
      </c>
      <c r="B4" s="9" t="s">
        <v>21</v>
      </c>
      <c r="C4" s="9" t="s">
        <v>27</v>
      </c>
      <c r="D4" s="10" t="s">
        <v>7</v>
      </c>
      <c r="E4" s="10" t="s">
        <v>8</v>
      </c>
      <c r="F4" s="9" t="s">
        <v>42</v>
      </c>
      <c r="G4" s="9" t="s">
        <v>6</v>
      </c>
      <c r="H4" s="9" t="s">
        <v>13</v>
      </c>
      <c r="I4" s="9" t="s">
        <v>29</v>
      </c>
      <c r="J4" s="9">
        <v>5</v>
      </c>
      <c r="K4" s="9">
        <v>60</v>
      </c>
      <c r="L4" s="9">
        <f>K4*17</f>
        <v>1020</v>
      </c>
      <c r="M4" s="9">
        <v>15</v>
      </c>
      <c r="N4" s="9">
        <f>L4*M4</f>
        <v>15300</v>
      </c>
      <c r="O4" s="4">
        <f t="shared" si="0"/>
        <v>19125</v>
      </c>
      <c r="P4" s="9" t="s">
        <v>28</v>
      </c>
    </row>
    <row r="5" spans="1:71" s="6" customFormat="1" ht="25.5" x14ac:dyDescent="0.25">
      <c r="A5" s="8" t="s">
        <v>5</v>
      </c>
      <c r="B5" s="9" t="s">
        <v>21</v>
      </c>
      <c r="C5" s="9" t="s">
        <v>18</v>
      </c>
      <c r="D5" s="12" t="s">
        <v>7</v>
      </c>
      <c r="E5" s="12" t="s">
        <v>8</v>
      </c>
      <c r="F5" s="9" t="s">
        <v>42</v>
      </c>
      <c r="G5" s="8" t="s">
        <v>6</v>
      </c>
      <c r="H5" s="8" t="s">
        <v>13</v>
      </c>
      <c r="I5" s="8" t="s">
        <v>30</v>
      </c>
      <c r="J5" s="9">
        <v>5</v>
      </c>
      <c r="K5" s="9">
        <v>60</v>
      </c>
      <c r="L5" s="9">
        <f>K5*17</f>
        <v>1020</v>
      </c>
      <c r="M5" s="9">
        <v>15</v>
      </c>
      <c r="N5" s="9">
        <f>L5*M5</f>
        <v>15300</v>
      </c>
      <c r="O5" s="4">
        <f t="shared" si="0"/>
        <v>19125</v>
      </c>
      <c r="P5" s="8" t="s">
        <v>20</v>
      </c>
    </row>
    <row r="6" spans="1:71" s="6" customFormat="1" x14ac:dyDescent="0.25">
      <c r="A6" s="8" t="s">
        <v>5</v>
      </c>
      <c r="B6" s="9" t="s">
        <v>21</v>
      </c>
      <c r="C6" s="9" t="s">
        <v>36</v>
      </c>
      <c r="D6" s="12" t="s">
        <v>7</v>
      </c>
      <c r="E6" s="12" t="s">
        <v>8</v>
      </c>
      <c r="F6" s="9" t="s">
        <v>42</v>
      </c>
      <c r="G6" s="8" t="s">
        <v>6</v>
      </c>
      <c r="H6" s="8" t="s">
        <v>13</v>
      </c>
      <c r="I6" s="8" t="s">
        <v>31</v>
      </c>
      <c r="J6" s="9">
        <v>5</v>
      </c>
      <c r="K6" s="9">
        <v>60</v>
      </c>
      <c r="L6" s="9">
        <f t="shared" ref="L6:L7" si="1">K6*17</f>
        <v>1020</v>
      </c>
      <c r="M6" s="9">
        <v>15</v>
      </c>
      <c r="N6" s="9">
        <f t="shared" ref="N6:N7" si="2">L6*M6</f>
        <v>15300</v>
      </c>
      <c r="O6" s="4">
        <f t="shared" si="0"/>
        <v>19125</v>
      </c>
      <c r="P6" s="8" t="s">
        <v>37</v>
      </c>
    </row>
    <row r="7" spans="1:71" s="6" customFormat="1" x14ac:dyDescent="0.25">
      <c r="A7" s="8" t="s">
        <v>5</v>
      </c>
      <c r="B7" s="9" t="s">
        <v>21</v>
      </c>
      <c r="C7" s="13" t="s">
        <v>25</v>
      </c>
      <c r="D7" s="12" t="s">
        <v>7</v>
      </c>
      <c r="E7" s="12" t="s">
        <v>8</v>
      </c>
      <c r="F7" s="9" t="s">
        <v>42</v>
      </c>
      <c r="G7" s="8" t="s">
        <v>6</v>
      </c>
      <c r="H7" s="8" t="s">
        <v>13</v>
      </c>
      <c r="I7" s="8" t="s">
        <v>32</v>
      </c>
      <c r="J7" s="9">
        <v>5</v>
      </c>
      <c r="K7" s="9">
        <v>60</v>
      </c>
      <c r="L7" s="9">
        <f t="shared" si="1"/>
        <v>1020</v>
      </c>
      <c r="M7" s="9">
        <v>15</v>
      </c>
      <c r="N7" s="9">
        <f t="shared" si="2"/>
        <v>15300</v>
      </c>
      <c r="O7" s="4">
        <f t="shared" si="0"/>
        <v>19125</v>
      </c>
      <c r="P7" s="8" t="s">
        <v>33</v>
      </c>
    </row>
    <row r="8" spans="1:71" s="1" customFormat="1" x14ac:dyDescent="0.25">
      <c r="A8" s="9" t="s">
        <v>5</v>
      </c>
      <c r="B8" s="9" t="s">
        <v>21</v>
      </c>
      <c r="C8" s="13" t="s">
        <v>38</v>
      </c>
      <c r="D8" s="10" t="s">
        <v>7</v>
      </c>
      <c r="E8" s="10" t="s">
        <v>40</v>
      </c>
      <c r="F8" s="9" t="s">
        <v>42</v>
      </c>
      <c r="G8" s="9" t="s">
        <v>6</v>
      </c>
      <c r="H8" s="9" t="s">
        <v>13</v>
      </c>
      <c r="I8" s="9" t="s">
        <v>41</v>
      </c>
      <c r="J8" s="9">
        <v>5</v>
      </c>
      <c r="K8" s="9">
        <v>60</v>
      </c>
      <c r="L8" s="9">
        <f t="shared" ref="L8" si="3">K8*17</f>
        <v>1020</v>
      </c>
      <c r="M8" s="9">
        <v>15</v>
      </c>
      <c r="N8" s="9">
        <f t="shared" ref="N8" si="4">L8*M8</f>
        <v>15300</v>
      </c>
      <c r="O8" s="4">
        <f>0.25*N8*J8</f>
        <v>19125</v>
      </c>
      <c r="P8" s="9" t="s">
        <v>39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</row>
  </sheetData>
  <autoFilter ref="A1:P1"/>
  <hyperlinks>
    <hyperlink ref="E5" r:id="rId1"/>
    <hyperlink ref="D5" r:id="rId2"/>
    <hyperlink ref="D2" r:id="rId3"/>
    <hyperlink ref="E2" r:id="rId4"/>
    <hyperlink ref="D3" r:id="rId5"/>
    <hyperlink ref="D4" r:id="rId6"/>
    <hyperlink ref="E4" r:id="rId7" display="https://yandex.ru/maps/-/CDdHuG2t"/>
    <hyperlink ref="D6" r:id="rId8"/>
    <hyperlink ref="D7" r:id="rId9"/>
    <hyperlink ref="E7" r:id="rId10"/>
    <hyperlink ref="E3" r:id="rId11"/>
    <hyperlink ref="E6" r:id="rId12"/>
    <hyperlink ref="E8" r:id="rId13"/>
    <hyperlink ref="D8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2026-05-04T20:23:12Z</dcterms:modified>
</cp:coreProperties>
</file>